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na Good\OneDrive\Desktop\BRENDA'S FOLDER\2023 TREASURER'S REPORT\2024 TREASURER'S REPORT\2025\"/>
    </mc:Choice>
  </mc:AlternateContent>
  <xr:revisionPtr revIDLastSave="0" documentId="13_ncr:1_{F23D14D1-01F0-45FF-8615-077CDAB59384}" xr6:coauthVersionLast="47" xr6:coauthVersionMax="47" xr10:uidLastSave="{00000000-0000-0000-0000-000000000000}"/>
  <bookViews>
    <workbookView xWindow="-108" yWindow="-108" windowWidth="20376" windowHeight="12096" xr2:uid="{9E142D7E-3506-4B6E-9070-EFB7DC7EF8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J40" i="1"/>
  <c r="J60" i="1"/>
  <c r="J56" i="1"/>
  <c r="J49" i="1"/>
  <c r="J48" i="1"/>
  <c r="J47" i="1"/>
  <c r="I41" i="1"/>
  <c r="H41" i="1"/>
  <c r="G41" i="1"/>
  <c r="F41" i="1"/>
  <c r="E41" i="1"/>
  <c r="J21" i="1"/>
  <c r="J33" i="1"/>
  <c r="J24" i="1"/>
  <c r="J23" i="1"/>
  <c r="J22" i="1"/>
  <c r="J20" i="1"/>
  <c r="I14" i="1"/>
  <c r="I15" i="1" s="1"/>
  <c r="H14" i="1"/>
  <c r="H15" i="1" s="1"/>
  <c r="G14" i="1"/>
  <c r="G15" i="1" s="1"/>
  <c r="F14" i="1"/>
  <c r="F15" i="1" s="1"/>
  <c r="E14" i="1"/>
  <c r="E15" i="1" s="1"/>
  <c r="J12" i="1"/>
  <c r="J9" i="1"/>
  <c r="J8" i="1"/>
  <c r="J6" i="1"/>
  <c r="J5" i="1"/>
  <c r="J3" i="1"/>
  <c r="G42" i="1" l="1"/>
  <c r="E42" i="1"/>
  <c r="F42" i="1"/>
  <c r="J50" i="1"/>
  <c r="H42" i="1"/>
  <c r="I42" i="1"/>
  <c r="J41" i="1"/>
  <c r="J14" i="1"/>
  <c r="J15" i="1" s="1"/>
  <c r="J42" i="1" l="1"/>
  <c r="J52" i="1" s="1"/>
</calcChain>
</file>

<file path=xl/sharedStrings.xml><?xml version="1.0" encoding="utf-8"?>
<sst xmlns="http://schemas.openxmlformats.org/spreadsheetml/2006/main" count="65" uniqueCount="63">
  <si>
    <t>GENERAL ACCOUNT</t>
  </si>
  <si>
    <t>DATE</t>
  </si>
  <si>
    <t>CHECK #</t>
  </si>
  <si>
    <t xml:space="preserve">   GENERAL REV   </t>
  </si>
  <si>
    <t xml:space="preserve"> WATER </t>
  </si>
  <si>
    <t xml:space="preserve"> SEWER </t>
  </si>
  <si>
    <t xml:space="preserve"> STREETS </t>
  </si>
  <si>
    <t xml:space="preserve"> LIGHTS </t>
  </si>
  <si>
    <t xml:space="preserve">   TOTAL   </t>
  </si>
  <si>
    <t>BALANCE FORWARD</t>
  </si>
  <si>
    <t>WATER/SEWER DEPOSITS</t>
  </si>
  <si>
    <t>LATE FEES/SALES TAX PAYMENTS/OTHER</t>
  </si>
  <si>
    <t>EVERGY</t>
  </si>
  <si>
    <t>DEPOSIT FROM SALES TAX</t>
  </si>
  <si>
    <t>DEPT OF REV-USE TAX</t>
  </si>
  <si>
    <t>DEPT OF REV-STATE GAS TAX</t>
  </si>
  <si>
    <t>DOG LICENSE</t>
  </si>
  <si>
    <t>DEKALB COUNTY TAXES  DELIQUENT</t>
  </si>
  <si>
    <t>INTEREST</t>
  </si>
  <si>
    <t xml:space="preserve">TOTAL DEPOSITS </t>
  </si>
  <si>
    <t>TOTAL BALANCE</t>
  </si>
  <si>
    <t>EXPENSES</t>
  </si>
  <si>
    <t xml:space="preserve">USDA RURAL WATER DEVELOPMENT </t>
  </si>
  <si>
    <t>UNITED COOPERATIVES</t>
  </si>
  <si>
    <t>BRENDA KENNEDY (PAYROLL)</t>
  </si>
  <si>
    <t>TINA GOOD (PAYROLL)</t>
  </si>
  <si>
    <t>ALEX PFOUTS (PAYROLL)</t>
  </si>
  <si>
    <t>PWSD#1</t>
  </si>
  <si>
    <t>CENTRAL DISPOSAL SERVICE</t>
  </si>
  <si>
    <t>LAWSON'S QUICK STOP #2</t>
  </si>
  <si>
    <t>VISA</t>
  </si>
  <si>
    <t>TOTAL EXPENSES</t>
  </si>
  <si>
    <t>WATER METER DEPOSIT ACCT</t>
  </si>
  <si>
    <t xml:space="preserve">    BEGINNING BAL    </t>
  </si>
  <si>
    <t xml:space="preserve">    DEPOSITS    </t>
  </si>
  <si>
    <t xml:space="preserve">    EXPENSES    </t>
  </si>
  <si>
    <t xml:space="preserve">    ENDING BAL    </t>
  </si>
  <si>
    <t>BALANCE</t>
  </si>
  <si>
    <t>CD FOR STREETS - MATURES 8/15/27</t>
  </si>
  <si>
    <t>CD FOR TOWER REPAIR- MATURES 1/22/26</t>
  </si>
  <si>
    <t>CD (REVNUE BOND) - MATURES 11/28/25</t>
  </si>
  <si>
    <t xml:space="preserve">         </t>
  </si>
  <si>
    <t>TOTAL CDS</t>
  </si>
  <si>
    <t>CDBG FUNDS</t>
  </si>
  <si>
    <t>WATER PROJECT  BOND RESERVE</t>
  </si>
  <si>
    <t>REPLACEMENT EXTENSION FUND</t>
  </si>
  <si>
    <t>ARPA FUNDS</t>
  </si>
  <si>
    <t xml:space="preserve">   TREASURER'S REPORT JUNE 2025</t>
  </si>
  <si>
    <t>DEPOSITS IN JUNE 2025</t>
  </si>
  <si>
    <t>WATER CONSTRUCTION</t>
  </si>
  <si>
    <t>Zech Hays</t>
  </si>
  <si>
    <t>Agriland FS, Inc</t>
  </si>
  <si>
    <t>MOCCFOA (MO CLERKS)</t>
  </si>
  <si>
    <t>MO DEPT OF NATURAL RESOURCES</t>
  </si>
  <si>
    <t>MO-KAN</t>
  </si>
  <si>
    <t>MO-KAN SAFE STREETS</t>
  </si>
  <si>
    <t>F &amp; S EXCAVATING LLC</t>
  </si>
  <si>
    <t>MAGUIRE IRON, INC.</t>
  </si>
  <si>
    <t>HELENA AGRI-ENT, LLC</t>
  </si>
  <si>
    <t>LES MEEK TRUCKING</t>
  </si>
  <si>
    <t>SKYVIEW EQUIPMENT</t>
  </si>
  <si>
    <t>BALANCE PER CHECKBOOK JUNE 2025</t>
  </si>
  <si>
    <t>TOTAL BALANCE ON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</si>
</sst>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43" fontId="4" fillId="0" borderId="1" xfId="1" applyFont="1" applyBorder="1"/>
    <xf numFmtId="43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1" applyNumberFormat="1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43" fontId="7" fillId="0" borderId="1" xfId="1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14" fontId="3" fillId="0" borderId="1" xfId="0" applyNumberFormat="1" applyFont="1" applyBorder="1"/>
    <xf numFmtId="2" fontId="4" fillId="0" borderId="1" xfId="0" applyNumberFormat="1" applyFont="1" applyBorder="1"/>
    <xf numFmtId="14" fontId="6" fillId="0" borderId="1" xfId="0" applyNumberFormat="1" applyFont="1" applyBorder="1"/>
    <xf numFmtId="4" fontId="7" fillId="0" borderId="1" xfId="1" applyNumberFormat="1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43" fontId="10" fillId="0" borderId="1" xfId="1" applyFont="1" applyBorder="1"/>
    <xf numFmtId="43" fontId="10" fillId="0" borderId="1" xfId="0" applyNumberFormat="1" applyFont="1" applyBorder="1"/>
    <xf numFmtId="4" fontId="10" fillId="0" borderId="1" xfId="0" applyNumberFormat="1" applyFont="1" applyBorder="1"/>
    <xf numFmtId="15" fontId="3" fillId="0" borderId="1" xfId="0" applyNumberFormat="1" applyFont="1" applyBorder="1"/>
    <xf numFmtId="4" fontId="11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1D415-8E3C-472F-B64C-8A5E556B01D2}">
  <dimension ref="A1:K60"/>
  <sheetViews>
    <sheetView tabSelected="1" topLeftCell="A16" workbookViewId="0">
      <selection activeCell="A4" sqref="A4"/>
    </sheetView>
  </sheetViews>
  <sheetFormatPr defaultRowHeight="13.2" x14ac:dyDescent="0.25"/>
  <cols>
    <col min="1" max="1" width="22.109375" style="18" customWidth="1"/>
    <col min="2" max="2" width="8.44140625" style="19" customWidth="1"/>
    <col min="3" max="3" width="7.109375" style="20" customWidth="1"/>
    <col min="4" max="4" width="10" style="20" customWidth="1"/>
    <col min="5" max="5" width="13.109375" style="21" customWidth="1"/>
    <col min="6" max="6" width="12.5546875" style="21" bestFit="1" customWidth="1"/>
    <col min="7" max="7" width="11.88671875" style="22" customWidth="1"/>
    <col min="8" max="8" width="11.5546875" style="23" customWidth="1"/>
    <col min="9" max="9" width="10.6640625" style="23" customWidth="1"/>
    <col min="10" max="10" width="14.44140625" style="23" bestFit="1" customWidth="1"/>
    <col min="11" max="16384" width="8.88671875" style="20"/>
  </cols>
  <sheetData>
    <row r="1" spans="1:10" s="3" customFormat="1" x14ac:dyDescent="0.25">
      <c r="A1" s="1"/>
      <c r="B1" s="2"/>
      <c r="E1" s="11" t="s">
        <v>47</v>
      </c>
      <c r="F1" s="4"/>
      <c r="G1" s="5"/>
      <c r="H1" s="6"/>
      <c r="I1" s="6"/>
      <c r="J1" s="6"/>
    </row>
    <row r="2" spans="1:10" s="3" customFormat="1" x14ac:dyDescent="0.25">
      <c r="A2" s="1" t="s">
        <v>0</v>
      </c>
      <c r="B2" s="2" t="s">
        <v>1</v>
      </c>
      <c r="C2" s="3" t="s">
        <v>2</v>
      </c>
      <c r="E2" s="4" t="s">
        <v>3</v>
      </c>
      <c r="F2" s="4" t="s">
        <v>4</v>
      </c>
      <c r="G2" s="5" t="s">
        <v>5</v>
      </c>
      <c r="H2" s="6" t="s">
        <v>6</v>
      </c>
      <c r="I2" s="6" t="s">
        <v>7</v>
      </c>
      <c r="J2" s="6" t="s">
        <v>8</v>
      </c>
    </row>
    <row r="3" spans="1:10" s="3" customFormat="1" x14ac:dyDescent="0.25">
      <c r="A3" s="1" t="s">
        <v>9</v>
      </c>
      <c r="B3" s="2"/>
      <c r="D3" s="4"/>
      <c r="E3" s="4">
        <v>158550.57</v>
      </c>
      <c r="F3" s="4">
        <v>223190.29</v>
      </c>
      <c r="G3" s="5">
        <v>114921.03</v>
      </c>
      <c r="H3" s="6">
        <v>-60891.44</v>
      </c>
      <c r="I3" s="6">
        <v>27829</v>
      </c>
      <c r="J3" s="6">
        <f>SUM(D3:I3)</f>
        <v>463599.45</v>
      </c>
    </row>
    <row r="4" spans="1:10" s="3" customFormat="1" x14ac:dyDescent="0.25">
      <c r="A4" s="8" t="s">
        <v>48</v>
      </c>
      <c r="B4" s="2"/>
      <c r="E4" s="4"/>
      <c r="F4" s="4"/>
      <c r="G4" s="5"/>
      <c r="H4" s="6"/>
      <c r="I4" s="6"/>
      <c r="J4" s="6"/>
    </row>
    <row r="5" spans="1:10" s="3" customFormat="1" x14ac:dyDescent="0.25">
      <c r="A5" s="1" t="s">
        <v>10</v>
      </c>
      <c r="B5" s="2"/>
      <c r="E5" s="4"/>
      <c r="F5" s="4">
        <v>5312.33</v>
      </c>
      <c r="G5" s="5">
        <v>2467.0300000000002</v>
      </c>
      <c r="H5" s="6"/>
      <c r="I5" s="6"/>
      <c r="J5" s="6">
        <f>SUM(F5:I5)</f>
        <v>7779.3600000000006</v>
      </c>
    </row>
    <row r="6" spans="1:10" s="3" customFormat="1" x14ac:dyDescent="0.25">
      <c r="A6" s="1" t="s">
        <v>11</v>
      </c>
      <c r="B6" s="2"/>
      <c r="E6" s="4"/>
      <c r="F6" s="4">
        <v>527.17999999999995</v>
      </c>
      <c r="G6" s="5">
        <v>263.55</v>
      </c>
      <c r="H6" s="6"/>
      <c r="I6" s="6"/>
      <c r="J6" s="6">
        <f>SUM(F6:I6)</f>
        <v>790.73</v>
      </c>
    </row>
    <row r="7" spans="1:10" s="3" customFormat="1" x14ac:dyDescent="0.25">
      <c r="A7" s="1" t="s">
        <v>12</v>
      </c>
      <c r="B7" s="2"/>
      <c r="E7" s="4"/>
      <c r="F7" s="4"/>
      <c r="G7" s="5"/>
      <c r="H7" s="6"/>
      <c r="I7" s="7">
        <v>493.54</v>
      </c>
      <c r="J7" s="6">
        <v>493.54</v>
      </c>
    </row>
    <row r="8" spans="1:10" s="3" customFormat="1" x14ac:dyDescent="0.25">
      <c r="A8" s="1" t="s">
        <v>13</v>
      </c>
      <c r="B8" s="2"/>
      <c r="E8" s="4">
        <v>1433.96</v>
      </c>
      <c r="F8" s="4"/>
      <c r="G8" s="5"/>
      <c r="H8" s="6"/>
      <c r="I8" s="6"/>
      <c r="J8" s="6">
        <f>SUM(E8:I8)</f>
        <v>1433.96</v>
      </c>
    </row>
    <row r="9" spans="1:10" s="3" customFormat="1" x14ac:dyDescent="0.25">
      <c r="A9" s="1" t="s">
        <v>14</v>
      </c>
      <c r="B9" s="2"/>
      <c r="E9" s="4">
        <v>679.48</v>
      </c>
      <c r="F9" s="4"/>
      <c r="G9" s="5"/>
      <c r="H9" s="6"/>
      <c r="I9" s="6"/>
      <c r="J9" s="6">
        <f>SUM(E9:I9)</f>
        <v>679.48</v>
      </c>
    </row>
    <row r="10" spans="1:10" s="3" customFormat="1" x14ac:dyDescent="0.25">
      <c r="A10" s="1" t="s">
        <v>15</v>
      </c>
      <c r="B10" s="2"/>
      <c r="E10" s="4"/>
      <c r="F10" s="4"/>
      <c r="G10" s="5"/>
      <c r="H10" s="6">
        <v>1261.99</v>
      </c>
      <c r="I10" s="6"/>
      <c r="J10" s="6">
        <v>1261.99</v>
      </c>
    </row>
    <row r="11" spans="1:10" s="3" customFormat="1" x14ac:dyDescent="0.25">
      <c r="A11" s="1" t="s">
        <v>16</v>
      </c>
      <c r="B11" s="2"/>
      <c r="E11" s="4">
        <v>15</v>
      </c>
      <c r="F11" s="4"/>
      <c r="G11" s="5"/>
      <c r="H11" s="6"/>
      <c r="I11" s="6"/>
      <c r="J11" s="6">
        <v>15</v>
      </c>
    </row>
    <row r="12" spans="1:10" s="3" customFormat="1" x14ac:dyDescent="0.25">
      <c r="A12" s="1" t="s">
        <v>17</v>
      </c>
      <c r="B12" s="2"/>
      <c r="E12" s="4">
        <v>606.73</v>
      </c>
      <c r="F12" s="4"/>
      <c r="G12" s="5"/>
      <c r="H12" s="6">
        <v>212.35</v>
      </c>
      <c r="I12" s="6">
        <v>192.13</v>
      </c>
      <c r="J12" s="6">
        <f>SUM(E12:I12)</f>
        <v>1011.21</v>
      </c>
    </row>
    <row r="13" spans="1:10" s="3" customFormat="1" x14ac:dyDescent="0.25">
      <c r="A13" s="1" t="s">
        <v>18</v>
      </c>
      <c r="B13" s="2"/>
      <c r="E13" s="4">
        <v>38.36</v>
      </c>
      <c r="F13" s="4"/>
      <c r="G13" s="5"/>
      <c r="H13" s="6"/>
      <c r="I13" s="6"/>
      <c r="J13" s="6">
        <v>38.36</v>
      </c>
    </row>
    <row r="14" spans="1:10" s="10" customFormat="1" x14ac:dyDescent="0.25">
      <c r="A14" s="8" t="s">
        <v>19</v>
      </c>
      <c r="B14" s="9"/>
      <c r="E14" s="11">
        <f>SUM(E8:E13)</f>
        <v>2773.53</v>
      </c>
      <c r="F14" s="11">
        <f>SUM(F5:F13)</f>
        <v>5839.51</v>
      </c>
      <c r="G14" s="12">
        <f>SUM(G5:G13)</f>
        <v>2730.5800000000004</v>
      </c>
      <c r="H14" s="13">
        <f>SUM(H8:H13)</f>
        <v>1474.34</v>
      </c>
      <c r="I14" s="13">
        <f>SUM(I7:I13)</f>
        <v>685.67000000000007</v>
      </c>
      <c r="J14" s="13">
        <f>SUM(J5:J13)</f>
        <v>13503.630000000001</v>
      </c>
    </row>
    <row r="15" spans="1:10" s="10" customFormat="1" x14ac:dyDescent="0.25">
      <c r="A15" s="8" t="s">
        <v>20</v>
      </c>
      <c r="B15" s="9"/>
      <c r="E15" s="11">
        <f t="shared" ref="E15:J15" si="0">E3+E14</f>
        <v>161324.1</v>
      </c>
      <c r="F15" s="11">
        <f t="shared" si="0"/>
        <v>229029.80000000002</v>
      </c>
      <c r="G15" s="11">
        <f t="shared" si="0"/>
        <v>117651.61</v>
      </c>
      <c r="H15" s="11">
        <f t="shared" si="0"/>
        <v>-59417.100000000006</v>
      </c>
      <c r="I15" s="11">
        <f t="shared" si="0"/>
        <v>28514.67</v>
      </c>
      <c r="J15" s="13">
        <f t="shared" si="0"/>
        <v>477103.08</v>
      </c>
    </row>
    <row r="16" spans="1:10" s="3" customFormat="1" x14ac:dyDescent="0.25">
      <c r="A16" s="1"/>
      <c r="B16" s="2"/>
      <c r="E16" s="4"/>
      <c r="F16" s="4"/>
      <c r="G16" s="5"/>
      <c r="H16" s="6"/>
      <c r="I16" s="6"/>
      <c r="J16" s="6"/>
    </row>
    <row r="17" spans="1:11" s="3" customFormat="1" x14ac:dyDescent="0.25">
      <c r="A17" s="8" t="s">
        <v>21</v>
      </c>
      <c r="B17" s="2"/>
      <c r="E17" s="4"/>
      <c r="F17" s="4"/>
      <c r="G17" s="4"/>
      <c r="I17" s="6"/>
      <c r="K17" s="6"/>
    </row>
    <row r="18" spans="1:11" s="3" customFormat="1" x14ac:dyDescent="0.25">
      <c r="A18" s="1" t="s">
        <v>22</v>
      </c>
      <c r="B18" s="14">
        <v>45813</v>
      </c>
      <c r="E18" s="4"/>
      <c r="F18" s="4">
        <v>739</v>
      </c>
      <c r="G18" s="4"/>
      <c r="I18" s="6"/>
      <c r="J18" s="6">
        <v>739</v>
      </c>
    </row>
    <row r="19" spans="1:11" s="3" customFormat="1" x14ac:dyDescent="0.25">
      <c r="A19" s="1" t="s">
        <v>49</v>
      </c>
      <c r="B19" s="14">
        <v>45813</v>
      </c>
      <c r="E19" s="4"/>
      <c r="F19" s="4">
        <v>3100</v>
      </c>
      <c r="G19" s="4"/>
      <c r="I19" s="6"/>
      <c r="J19" s="6">
        <v>3100</v>
      </c>
    </row>
    <row r="20" spans="1:11" s="3" customFormat="1" x14ac:dyDescent="0.25">
      <c r="A20" s="1" t="s">
        <v>23</v>
      </c>
      <c r="B20" s="14">
        <v>45817</v>
      </c>
      <c r="E20" s="4">
        <v>45.88</v>
      </c>
      <c r="F20" s="4">
        <v>22.94</v>
      </c>
      <c r="G20" s="4">
        <v>22.94</v>
      </c>
      <c r="H20" s="3">
        <v>11.47</v>
      </c>
      <c r="I20" s="6">
        <v>11.47</v>
      </c>
      <c r="J20" s="6">
        <f>SUM(E20:I20)</f>
        <v>114.7</v>
      </c>
    </row>
    <row r="21" spans="1:11" s="3" customFormat="1" x14ac:dyDescent="0.25">
      <c r="A21" s="1" t="s">
        <v>30</v>
      </c>
      <c r="B21" s="14">
        <v>45826</v>
      </c>
      <c r="C21" s="3">
        <v>3140</v>
      </c>
      <c r="E21" s="4">
        <v>837.85</v>
      </c>
      <c r="F21" s="4">
        <v>57.87</v>
      </c>
      <c r="G21" s="4">
        <v>57.86</v>
      </c>
      <c r="H21" s="4">
        <v>57.87</v>
      </c>
      <c r="I21" s="6">
        <v>57.86</v>
      </c>
      <c r="J21" s="6">
        <f>SUM(E21:I21)</f>
        <v>1069.31</v>
      </c>
    </row>
    <row r="22" spans="1:11" s="3" customFormat="1" x14ac:dyDescent="0.25">
      <c r="A22" s="1" t="s">
        <v>24</v>
      </c>
      <c r="B22" s="14">
        <v>45826</v>
      </c>
      <c r="C22" s="3">
        <v>3141</v>
      </c>
      <c r="E22" s="4">
        <v>221.64</v>
      </c>
      <c r="F22" s="4">
        <v>110.82</v>
      </c>
      <c r="G22" s="4">
        <v>110.82</v>
      </c>
      <c r="H22" s="3">
        <v>55.41</v>
      </c>
      <c r="I22" s="6">
        <v>55.41</v>
      </c>
      <c r="J22" s="6">
        <f>SUM(E22:I22)</f>
        <v>554.09999999999991</v>
      </c>
    </row>
    <row r="23" spans="1:11" s="3" customFormat="1" x14ac:dyDescent="0.25">
      <c r="A23" s="1" t="s">
        <v>25</v>
      </c>
      <c r="B23" s="14">
        <v>45826</v>
      </c>
      <c r="C23" s="3">
        <v>3142</v>
      </c>
      <c r="E23" s="4">
        <v>659.3</v>
      </c>
      <c r="F23" s="4">
        <v>279.72000000000003</v>
      </c>
      <c r="G23" s="4">
        <v>279.72000000000003</v>
      </c>
      <c r="H23" s="3">
        <v>69.930000000000007</v>
      </c>
      <c r="I23" s="6">
        <v>69.930000000000007</v>
      </c>
      <c r="J23" s="6">
        <f>SUM(E23:I23)</f>
        <v>1358.6000000000001</v>
      </c>
    </row>
    <row r="24" spans="1:11" s="3" customFormat="1" x14ac:dyDescent="0.25">
      <c r="A24" s="1" t="s">
        <v>26</v>
      </c>
      <c r="B24" s="14">
        <v>45826</v>
      </c>
      <c r="C24" s="3">
        <v>3143</v>
      </c>
      <c r="E24" s="4">
        <v>703.6</v>
      </c>
      <c r="F24" s="4">
        <v>351.8</v>
      </c>
      <c r="G24" s="4">
        <v>351.8</v>
      </c>
      <c r="H24" s="15">
        <v>175.9</v>
      </c>
      <c r="I24" s="6">
        <v>175.9</v>
      </c>
      <c r="J24" s="6">
        <f>SUM(E24:I24)</f>
        <v>1759.0000000000002</v>
      </c>
    </row>
    <row r="25" spans="1:11" s="3" customFormat="1" x14ac:dyDescent="0.25">
      <c r="A25" s="1" t="s">
        <v>50</v>
      </c>
      <c r="B25" s="14">
        <v>45826</v>
      </c>
      <c r="C25" s="3">
        <v>3144</v>
      </c>
      <c r="E25" s="4">
        <v>35.17</v>
      </c>
      <c r="F25" s="4"/>
      <c r="G25" s="4"/>
      <c r="I25" s="6"/>
      <c r="J25" s="6">
        <v>35.17</v>
      </c>
    </row>
    <row r="26" spans="1:11" s="3" customFormat="1" x14ac:dyDescent="0.25">
      <c r="A26" s="1" t="s">
        <v>51</v>
      </c>
      <c r="B26" s="14">
        <v>45826</v>
      </c>
      <c r="C26" s="3">
        <v>3145</v>
      </c>
      <c r="E26" s="4">
        <v>1416.56</v>
      </c>
      <c r="F26" s="4"/>
      <c r="G26" s="4"/>
      <c r="I26" s="6"/>
      <c r="J26" s="6">
        <v>1416.56</v>
      </c>
    </row>
    <row r="27" spans="1:11" s="3" customFormat="1" x14ac:dyDescent="0.25">
      <c r="A27" s="1" t="s">
        <v>28</v>
      </c>
      <c r="B27" s="14">
        <v>45826</v>
      </c>
      <c r="C27" s="3">
        <v>3146</v>
      </c>
      <c r="E27" s="4">
        <v>1341.8</v>
      </c>
      <c r="F27" s="4"/>
      <c r="G27" s="5"/>
      <c r="H27" s="6"/>
      <c r="I27" s="6"/>
      <c r="J27" s="6">
        <v>1341.8</v>
      </c>
    </row>
    <row r="28" spans="1:11" s="3" customFormat="1" x14ac:dyDescent="0.25">
      <c r="A28" s="1" t="s">
        <v>52</v>
      </c>
      <c r="B28" s="14">
        <v>45826</v>
      </c>
      <c r="C28" s="3">
        <v>3147</v>
      </c>
      <c r="E28" s="4"/>
      <c r="F28" s="4">
        <v>15</v>
      </c>
      <c r="G28" s="4">
        <v>15</v>
      </c>
      <c r="I28" s="6"/>
      <c r="J28" s="6">
        <v>30</v>
      </c>
    </row>
    <row r="29" spans="1:11" s="3" customFormat="1" x14ac:dyDescent="0.25">
      <c r="A29" s="1" t="s">
        <v>27</v>
      </c>
      <c r="B29" s="14">
        <v>45826</v>
      </c>
      <c r="C29" s="3">
        <v>3148</v>
      </c>
      <c r="E29" s="4"/>
      <c r="F29" s="4">
        <v>1992.23</v>
      </c>
      <c r="G29" s="5"/>
      <c r="H29" s="6"/>
      <c r="I29" s="6"/>
      <c r="J29" s="6">
        <v>1992.23</v>
      </c>
    </row>
    <row r="30" spans="1:11" s="3" customFormat="1" x14ac:dyDescent="0.25">
      <c r="A30" s="1" t="s">
        <v>53</v>
      </c>
      <c r="B30" s="14">
        <v>45826</v>
      </c>
      <c r="C30" s="3">
        <v>3149</v>
      </c>
      <c r="E30" s="4"/>
      <c r="F30" s="4">
        <v>610.34</v>
      </c>
      <c r="G30" s="4"/>
      <c r="I30" s="6"/>
      <c r="J30" s="6">
        <v>610.34</v>
      </c>
    </row>
    <row r="31" spans="1:11" s="3" customFormat="1" x14ac:dyDescent="0.25">
      <c r="A31" s="1" t="s">
        <v>54</v>
      </c>
      <c r="B31" s="14">
        <v>45826</v>
      </c>
      <c r="C31" s="3">
        <v>3150</v>
      </c>
      <c r="E31" s="4">
        <v>17.149999999999999</v>
      </c>
      <c r="F31" s="4">
        <v>17.149999999999999</v>
      </c>
      <c r="G31" s="4">
        <v>17.149999999999999</v>
      </c>
      <c r="H31" s="3">
        <v>17.149999999999999</v>
      </c>
      <c r="I31" s="6">
        <v>17.149999999999999</v>
      </c>
      <c r="J31" s="6">
        <v>85.75</v>
      </c>
    </row>
    <row r="32" spans="1:11" s="3" customFormat="1" x14ac:dyDescent="0.25">
      <c r="A32" s="1" t="s">
        <v>55</v>
      </c>
      <c r="B32" s="14">
        <v>45826</v>
      </c>
      <c r="C32" s="3">
        <v>3151</v>
      </c>
      <c r="E32" s="4">
        <v>1250</v>
      </c>
      <c r="F32" s="4"/>
      <c r="G32" s="4"/>
      <c r="I32" s="6"/>
      <c r="J32" s="6">
        <v>1250</v>
      </c>
    </row>
    <row r="33" spans="1:11" s="3" customFormat="1" x14ac:dyDescent="0.25">
      <c r="A33" s="1" t="s">
        <v>29</v>
      </c>
      <c r="B33" s="14">
        <v>45826</v>
      </c>
      <c r="C33" s="3">
        <v>3152</v>
      </c>
      <c r="E33" s="4">
        <v>27.71</v>
      </c>
      <c r="F33" s="4">
        <v>27.71</v>
      </c>
      <c r="G33" s="5">
        <v>27.71</v>
      </c>
      <c r="H33" s="6">
        <v>27.7</v>
      </c>
      <c r="I33" s="6">
        <v>27.7</v>
      </c>
      <c r="J33" s="6">
        <f>SUM(E33:I33)</f>
        <v>138.53</v>
      </c>
    </row>
    <row r="34" spans="1:11" s="3" customFormat="1" x14ac:dyDescent="0.25">
      <c r="A34" s="1" t="s">
        <v>56</v>
      </c>
      <c r="B34" s="14">
        <v>45826</v>
      </c>
      <c r="C34" s="3">
        <v>3153</v>
      </c>
      <c r="E34" s="4">
        <v>2275</v>
      </c>
      <c r="F34" s="4"/>
      <c r="G34" s="5"/>
      <c r="H34" s="6"/>
      <c r="I34" s="6"/>
      <c r="J34" s="6">
        <v>2275</v>
      </c>
    </row>
    <row r="35" spans="1:11" s="3" customFormat="1" x14ac:dyDescent="0.25">
      <c r="A35" s="1" t="s">
        <v>57</v>
      </c>
      <c r="B35" s="14">
        <v>45826</v>
      </c>
      <c r="C35" s="3">
        <v>3154</v>
      </c>
      <c r="E35" s="4"/>
      <c r="F35" s="4">
        <v>10708</v>
      </c>
      <c r="G35" s="5"/>
      <c r="H35" s="6"/>
      <c r="I35" s="6"/>
      <c r="J35" s="6">
        <v>10708</v>
      </c>
    </row>
    <row r="36" spans="1:11" s="3" customFormat="1" x14ac:dyDescent="0.25">
      <c r="A36" s="1" t="s">
        <v>58</v>
      </c>
      <c r="B36" s="14">
        <v>45826</v>
      </c>
      <c r="C36" s="3">
        <v>3155</v>
      </c>
      <c r="E36" s="4"/>
      <c r="F36" s="4"/>
      <c r="G36" s="5">
        <v>77</v>
      </c>
      <c r="H36" s="6"/>
      <c r="I36" s="6"/>
      <c r="J36" s="6">
        <v>77</v>
      </c>
    </row>
    <row r="37" spans="1:11" s="3" customFormat="1" x14ac:dyDescent="0.25">
      <c r="A37" s="1" t="s">
        <v>59</v>
      </c>
      <c r="B37" s="14">
        <v>45826</v>
      </c>
      <c r="C37" s="3">
        <v>3156</v>
      </c>
      <c r="E37" s="4"/>
      <c r="F37" s="4"/>
      <c r="G37" s="5"/>
      <c r="H37" s="6"/>
      <c r="I37" s="6">
        <v>1008.23</v>
      </c>
      <c r="J37" s="6">
        <v>1008.23</v>
      </c>
    </row>
    <row r="38" spans="1:11" s="3" customFormat="1" x14ac:dyDescent="0.25">
      <c r="A38" s="1" t="s">
        <v>60</v>
      </c>
      <c r="B38" s="14">
        <v>45826</v>
      </c>
      <c r="C38" s="3">
        <v>3157</v>
      </c>
      <c r="E38" s="4">
        <v>96.88</v>
      </c>
      <c r="F38" s="4">
        <v>96.88</v>
      </c>
      <c r="G38" s="5">
        <v>96.88</v>
      </c>
      <c r="H38" s="6">
        <v>96.88</v>
      </c>
      <c r="I38" s="6">
        <v>96.88</v>
      </c>
      <c r="J38" s="6">
        <f>SUM(E38:I38)</f>
        <v>484.4</v>
      </c>
    </row>
    <row r="39" spans="1:11" s="3" customFormat="1" x14ac:dyDescent="0.25">
      <c r="A39" s="1" t="s">
        <v>30</v>
      </c>
      <c r="B39" s="14">
        <v>45826</v>
      </c>
      <c r="C39" s="3">
        <v>3158</v>
      </c>
      <c r="E39" s="4"/>
      <c r="F39" s="4"/>
      <c r="G39" s="5"/>
      <c r="H39" s="6"/>
      <c r="I39" s="6"/>
      <c r="J39" s="6"/>
    </row>
    <row r="40" spans="1:11" s="3" customFormat="1" x14ac:dyDescent="0.25">
      <c r="A40" s="1" t="s">
        <v>12</v>
      </c>
      <c r="B40" s="14">
        <v>45826</v>
      </c>
      <c r="C40" s="3">
        <v>3159</v>
      </c>
      <c r="E40" s="4">
        <v>189.2</v>
      </c>
      <c r="F40" s="4">
        <v>45.16</v>
      </c>
      <c r="G40" s="5">
        <v>229.78</v>
      </c>
      <c r="H40" s="6">
        <v>676.49</v>
      </c>
      <c r="I40" s="6">
        <v>227.99</v>
      </c>
      <c r="J40" s="6">
        <f>SUM(E40:I40)</f>
        <v>1368.6200000000001</v>
      </c>
    </row>
    <row r="41" spans="1:11" s="10" customFormat="1" x14ac:dyDescent="0.25">
      <c r="A41" s="8" t="s">
        <v>31</v>
      </c>
      <c r="B41" s="16"/>
      <c r="D41" s="11"/>
      <c r="E41" s="11">
        <f>SUM(E18:E40)</f>
        <v>9117.74</v>
      </c>
      <c r="F41" s="11">
        <f>SUM(F18:F40)</f>
        <v>18174.620000000003</v>
      </c>
      <c r="G41" s="11">
        <f>SUM(G17:G40)</f>
        <v>1286.6600000000001</v>
      </c>
      <c r="H41" s="11">
        <f>SUM(H20:H40)</f>
        <v>1188.8</v>
      </c>
      <c r="I41" s="17">
        <f>SUM(I20:I40)</f>
        <v>1748.5200000000002</v>
      </c>
      <c r="J41" s="11">
        <f>SUM(J17:J40)</f>
        <v>31516.34</v>
      </c>
      <c r="K41" s="11"/>
    </row>
    <row r="42" spans="1:11" s="10" customFormat="1" x14ac:dyDescent="0.25">
      <c r="A42" s="8" t="s">
        <v>61</v>
      </c>
      <c r="B42" s="9"/>
      <c r="E42" s="11">
        <f>E15-E41</f>
        <v>152206.36000000002</v>
      </c>
      <c r="F42" s="11">
        <f>F15-F41</f>
        <v>210855.18000000002</v>
      </c>
      <c r="G42" s="11">
        <f>G15-G41</f>
        <v>116364.95</v>
      </c>
      <c r="H42" s="11">
        <f>H15-H41</f>
        <v>-60605.900000000009</v>
      </c>
      <c r="I42" s="11">
        <f>I15-I41</f>
        <v>26766.149999999998</v>
      </c>
      <c r="J42" s="11">
        <f>J15-J41</f>
        <v>445586.74</v>
      </c>
    </row>
    <row r="44" spans="1:11" s="3" customFormat="1" x14ac:dyDescent="0.25">
      <c r="A44" s="1" t="s">
        <v>32</v>
      </c>
      <c r="B44" s="2"/>
      <c r="E44" s="4" t="s">
        <v>33</v>
      </c>
      <c r="F44" s="4" t="s">
        <v>34</v>
      </c>
      <c r="G44" s="5"/>
      <c r="H44" s="6"/>
      <c r="I44" s="6" t="s">
        <v>35</v>
      </c>
      <c r="J44" s="6" t="s">
        <v>36</v>
      </c>
    </row>
    <row r="45" spans="1:11" s="10" customFormat="1" x14ac:dyDescent="0.25">
      <c r="A45" s="8" t="s">
        <v>37</v>
      </c>
      <c r="B45" s="9"/>
      <c r="E45" s="11">
        <v>11264.3</v>
      </c>
      <c r="F45" s="11">
        <v>160</v>
      </c>
      <c r="G45" s="12"/>
      <c r="H45" s="13"/>
      <c r="I45" s="13">
        <v>25.81</v>
      </c>
      <c r="J45" s="13">
        <v>11398.49</v>
      </c>
    </row>
    <row r="46" spans="1:11" ht="15" customHeight="1" x14ac:dyDescent="0.25"/>
    <row r="47" spans="1:11" s="3" customFormat="1" x14ac:dyDescent="0.25">
      <c r="A47" s="1" t="s">
        <v>38</v>
      </c>
      <c r="B47" s="2"/>
      <c r="E47" s="4">
        <v>5708.87</v>
      </c>
      <c r="F47" s="4"/>
      <c r="G47" s="5"/>
      <c r="H47" s="6"/>
      <c r="I47" s="6"/>
      <c r="J47" s="6">
        <f>SUM(E47:I47)</f>
        <v>5708.87</v>
      </c>
    </row>
    <row r="48" spans="1:11" s="3" customFormat="1" x14ac:dyDescent="0.25">
      <c r="A48" s="1" t="s">
        <v>39</v>
      </c>
      <c r="B48" s="24"/>
      <c r="E48" s="4">
        <v>25222.560000000001</v>
      </c>
      <c r="F48" s="4"/>
      <c r="G48" s="5"/>
      <c r="H48" s="6"/>
      <c r="I48" s="6"/>
      <c r="J48" s="6">
        <f>SUM(E48:I48)</f>
        <v>25222.560000000001</v>
      </c>
    </row>
    <row r="49" spans="1:10" s="3" customFormat="1" x14ac:dyDescent="0.25">
      <c r="A49" s="1" t="s">
        <v>40</v>
      </c>
      <c r="B49" s="14"/>
      <c r="E49" s="4">
        <v>11537.13</v>
      </c>
      <c r="F49" s="4"/>
      <c r="G49" s="5"/>
      <c r="H49" s="6"/>
      <c r="I49" s="6" t="s">
        <v>41</v>
      </c>
      <c r="J49" s="6">
        <f>SUM(E49:I49)</f>
        <v>11537.13</v>
      </c>
    </row>
    <row r="50" spans="1:10" s="10" customFormat="1" x14ac:dyDescent="0.25">
      <c r="A50" s="8" t="s">
        <v>42</v>
      </c>
      <c r="B50" s="9"/>
      <c r="E50" s="11"/>
      <c r="F50" s="11"/>
      <c r="G50" s="12"/>
      <c r="H50" s="13"/>
      <c r="I50" s="13"/>
      <c r="J50" s="13">
        <f>SUM(J47:J49)</f>
        <v>42468.56</v>
      </c>
    </row>
    <row r="51" spans="1:10" s="3" customFormat="1" x14ac:dyDescent="0.25">
      <c r="A51" s="1"/>
      <c r="B51" s="2"/>
      <c r="E51" s="4"/>
      <c r="F51" s="4"/>
      <c r="G51" s="5"/>
      <c r="H51" s="6"/>
      <c r="I51" s="6"/>
      <c r="J51" s="6"/>
    </row>
    <row r="52" spans="1:10" s="10" customFormat="1" x14ac:dyDescent="0.25">
      <c r="A52" s="8" t="s">
        <v>62</v>
      </c>
      <c r="B52" s="9"/>
      <c r="E52" s="11"/>
      <c r="F52" s="11"/>
      <c r="G52" s="12"/>
      <c r="H52" s="13"/>
      <c r="I52" s="13"/>
      <c r="J52" s="13">
        <f>J42+J45+J50</f>
        <v>499453.79</v>
      </c>
    </row>
    <row r="54" spans="1:10" s="3" customFormat="1" x14ac:dyDescent="0.25">
      <c r="A54" s="1" t="s">
        <v>43</v>
      </c>
      <c r="B54" s="2"/>
      <c r="E54" s="4">
        <v>10339</v>
      </c>
      <c r="F54" s="4"/>
      <c r="G54" s="5"/>
      <c r="H54" s="6"/>
      <c r="I54" s="6"/>
      <c r="J54" s="13">
        <v>10339</v>
      </c>
    </row>
    <row r="56" spans="1:10" s="3" customFormat="1" x14ac:dyDescent="0.25">
      <c r="A56" s="1" t="s">
        <v>44</v>
      </c>
      <c r="B56" s="2"/>
      <c r="E56" s="4">
        <v>8883</v>
      </c>
      <c r="F56" s="4"/>
      <c r="G56" s="5"/>
      <c r="H56" s="6"/>
      <c r="I56" s="6"/>
      <c r="J56" s="13">
        <f>SUM(E56:I56)</f>
        <v>8883</v>
      </c>
    </row>
    <row r="58" spans="1:10" s="3" customFormat="1" x14ac:dyDescent="0.25">
      <c r="A58" s="1" t="s">
        <v>45</v>
      </c>
      <c r="B58" s="2"/>
      <c r="E58" s="4">
        <v>34100</v>
      </c>
      <c r="F58" s="4">
        <v>3100</v>
      </c>
      <c r="G58" s="5"/>
      <c r="H58" s="6"/>
      <c r="I58" s="6"/>
      <c r="J58" s="13">
        <v>37200</v>
      </c>
    </row>
    <row r="59" spans="1:10" x14ac:dyDescent="0.25">
      <c r="J59" s="25"/>
    </row>
    <row r="60" spans="1:10" s="3" customFormat="1" x14ac:dyDescent="0.25">
      <c r="A60" s="1" t="s">
        <v>46</v>
      </c>
      <c r="B60" s="2"/>
      <c r="E60" s="4">
        <v>5190.9399999999996</v>
      </c>
      <c r="F60" s="4"/>
      <c r="G60" s="5"/>
      <c r="H60" s="6"/>
      <c r="I60" s="6"/>
      <c r="J60" s="13">
        <f>SUM(E60:I60)</f>
        <v>5190.9399999999996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Clarksdale</dc:creator>
  <cp:lastModifiedBy>City of Clarksdale</cp:lastModifiedBy>
  <cp:lastPrinted>2025-07-06T19:27:59Z</cp:lastPrinted>
  <dcterms:created xsi:type="dcterms:W3CDTF">2025-07-06T18:37:37Z</dcterms:created>
  <dcterms:modified xsi:type="dcterms:W3CDTF">2025-07-06T19:28:33Z</dcterms:modified>
</cp:coreProperties>
</file>