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na Good\Desktop\BRENDA'S FOLDER\2023 TREASURER'S REPORT\2024 TREASURER'S REPORT\2025\"/>
    </mc:Choice>
  </mc:AlternateContent>
  <xr:revisionPtr revIDLastSave="0" documentId="13_ncr:1_{C41271CB-DA91-4A1C-86E9-C3CC164D8CD1}" xr6:coauthVersionLast="47" xr6:coauthVersionMax="47" xr10:uidLastSave="{00000000-0000-0000-0000-000000000000}"/>
  <bookViews>
    <workbookView xWindow="-108" yWindow="-108" windowWidth="20376" windowHeight="12096" xr2:uid="{D69E2162-067A-40E4-BB52-DAA2F888DA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49" i="1"/>
  <c r="I47" i="1"/>
  <c r="I45" i="1"/>
  <c r="I38" i="1"/>
  <c r="I37" i="1"/>
  <c r="I36" i="1"/>
  <c r="H30" i="1"/>
  <c r="G30" i="1"/>
  <c r="F30" i="1"/>
  <c r="E30" i="1"/>
  <c r="D30" i="1"/>
  <c r="I27" i="1"/>
  <c r="I26" i="1"/>
  <c r="I25" i="1"/>
  <c r="I22" i="1"/>
  <c r="I23" i="1"/>
  <c r="I19" i="1"/>
  <c r="H14" i="1"/>
  <c r="H15" i="1" s="1"/>
  <c r="G14" i="1"/>
  <c r="G15" i="1" s="1"/>
  <c r="F14" i="1"/>
  <c r="F15" i="1" s="1"/>
  <c r="E14" i="1"/>
  <c r="E15" i="1" s="1"/>
  <c r="D14" i="1"/>
  <c r="D15" i="1" s="1"/>
  <c r="I12" i="1"/>
  <c r="I11" i="1"/>
  <c r="I9" i="1"/>
  <c r="I8" i="1"/>
  <c r="I6" i="1"/>
  <c r="I5" i="1"/>
  <c r="I3" i="1"/>
  <c r="G31" i="1" l="1"/>
  <c r="I39" i="1"/>
  <c r="F31" i="1"/>
  <c r="D31" i="1"/>
  <c r="E31" i="1"/>
  <c r="H31" i="1"/>
  <c r="I30" i="1"/>
  <c r="I14" i="1"/>
  <c r="I15" i="1" s="1"/>
  <c r="I31" i="1" l="1"/>
  <c r="I41" i="1" s="1"/>
</calcChain>
</file>

<file path=xl/sharedStrings.xml><?xml version="1.0" encoding="utf-8"?>
<sst xmlns="http://schemas.openxmlformats.org/spreadsheetml/2006/main" count="54" uniqueCount="53">
  <si>
    <t>GENERAL ACCOUNT</t>
  </si>
  <si>
    <t>DATE</t>
  </si>
  <si>
    <t>CHECK #</t>
  </si>
  <si>
    <t xml:space="preserve">   GENERAL REV   </t>
  </si>
  <si>
    <t xml:space="preserve"> WATER </t>
  </si>
  <si>
    <t xml:space="preserve"> SEWER </t>
  </si>
  <si>
    <t xml:space="preserve"> STREETS </t>
  </si>
  <si>
    <t xml:space="preserve"> LIGHTS </t>
  </si>
  <si>
    <t xml:space="preserve">   TOTAL   </t>
  </si>
  <si>
    <t>BALANCE FORWARD</t>
  </si>
  <si>
    <t>WATER/SEWER DEPOSITS</t>
  </si>
  <si>
    <t>LATE FEES/SALES TAX PAYMENTS/OTHER</t>
  </si>
  <si>
    <t>EVERGY</t>
  </si>
  <si>
    <t>DEPOSIT FROM SALES TAX</t>
  </si>
  <si>
    <t>DEPT OF REV-USE TAX</t>
  </si>
  <si>
    <t>DEPT OF REV-STATE GAS TAX</t>
  </si>
  <si>
    <t xml:space="preserve">DEKALB COUNTY TAXES </t>
  </si>
  <si>
    <t>DEKALB COUNTY TAXES  DELIQUENT</t>
  </si>
  <si>
    <t>INTEREST</t>
  </si>
  <si>
    <t xml:space="preserve">TOTAL DEPOSITS </t>
  </si>
  <si>
    <t>TOTAL BALANCE</t>
  </si>
  <si>
    <t>EXPENSES</t>
  </si>
  <si>
    <t xml:space="preserve">USDA RURAL WATER DEVELOPMENT </t>
  </si>
  <si>
    <t>UNITED COOPERATIVES</t>
  </si>
  <si>
    <t>BRENDA KENNEDY (PAYROLL)</t>
  </si>
  <si>
    <t>TINA GOOD (PAYROLL)</t>
  </si>
  <si>
    <t>ALEX PFOUTS (PAYROLL)</t>
  </si>
  <si>
    <t>NATASCHA HAYS</t>
  </si>
  <si>
    <t>PWSD#1</t>
  </si>
  <si>
    <t>VISA</t>
  </si>
  <si>
    <t>TOTAL EXPENSES</t>
  </si>
  <si>
    <t>WATER METER DEPOSIT ACCT</t>
  </si>
  <si>
    <t xml:space="preserve">    BEGINNING BAL    </t>
  </si>
  <si>
    <t xml:space="preserve">    DEPOSITS    </t>
  </si>
  <si>
    <t xml:space="preserve">    EXPENSES    </t>
  </si>
  <si>
    <t xml:space="preserve">    ENDING BAL    </t>
  </si>
  <si>
    <t>BALANCE</t>
  </si>
  <si>
    <t>CD FOR STREETS - MATURES 8/15/27</t>
  </si>
  <si>
    <t>CD FOR TOWER REPAIR- MATURES 1/22/26</t>
  </si>
  <si>
    <t>CD (REVNUE BOND) - MATURES 05/31/25</t>
  </si>
  <si>
    <t xml:space="preserve">         </t>
  </si>
  <si>
    <t>TOTAL CDS</t>
  </si>
  <si>
    <t>CDBG FUNDS</t>
  </si>
  <si>
    <t>WATER PROJECT  BOND RESERVE</t>
  </si>
  <si>
    <t>REPLACEMENT EXTENSION FUND</t>
  </si>
  <si>
    <t>ARPA FUNDS</t>
  </si>
  <si>
    <t xml:space="preserve">   TREASURER'S REPORT MAR 2025</t>
  </si>
  <si>
    <t>DEPOSITS IN MAR 2025</t>
  </si>
  <si>
    <t>MOPERM</t>
  </si>
  <si>
    <t>MAYSVILLE ACCOUNTING</t>
  </si>
  <si>
    <t>DEKALB COUNTY ELECTION EXP</t>
  </si>
  <si>
    <t>BALANCE PER CHECKBOOK MAR 2025</t>
  </si>
  <si>
    <t>TOTAL BALANCE ON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</si>
</sst>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43" fontId="2" fillId="0" borderId="1" xfId="1" applyFont="1" applyBorder="1"/>
    <xf numFmtId="43" fontId="2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/>
    <xf numFmtId="4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" fontId="5" fillId="0" borderId="1" xfId="0" applyNumberFormat="1" applyFont="1" applyBorder="1"/>
    <xf numFmtId="14" fontId="4" fillId="0" borderId="1" xfId="0" applyNumberFormat="1" applyFont="1" applyBorder="1"/>
    <xf numFmtId="2" fontId="4" fillId="0" borderId="1" xfId="0" applyNumberFormat="1" applyFont="1" applyBorder="1"/>
    <xf numFmtId="14" fontId="5" fillId="0" borderId="1" xfId="0" applyNumberFormat="1" applyFont="1" applyBorder="1"/>
    <xf numFmtId="4" fontId="5" fillId="0" borderId="1" xfId="1" applyNumberFormat="1" applyFont="1" applyBorder="1"/>
    <xf numFmtId="15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268F-81D3-4281-B36F-B77CDC1F9F19}">
  <dimension ref="A1:J49"/>
  <sheetViews>
    <sheetView tabSelected="1" workbookViewId="0">
      <selection activeCell="A49" sqref="A49:XFD49"/>
    </sheetView>
  </sheetViews>
  <sheetFormatPr defaultRowHeight="14.4" x14ac:dyDescent="0.3"/>
  <cols>
    <col min="1" max="1" width="26.33203125" style="1" customWidth="1"/>
    <col min="2" max="2" width="11.21875" style="1" bestFit="1" customWidth="1"/>
    <col min="3" max="3" width="5.21875" style="1" customWidth="1"/>
    <col min="4" max="4" width="14.21875" style="2" customWidth="1"/>
    <col min="5" max="5" width="12.5546875" style="2" bestFit="1" customWidth="1"/>
    <col min="6" max="6" width="13.33203125" style="3" bestFit="1" customWidth="1"/>
    <col min="7" max="7" width="11.5546875" style="4" bestFit="1" customWidth="1"/>
    <col min="8" max="8" width="11.33203125" style="4" customWidth="1"/>
    <col min="9" max="9" width="14.44140625" style="4" bestFit="1" customWidth="1"/>
    <col min="10" max="16384" width="8.88671875" style="1"/>
  </cols>
  <sheetData>
    <row r="1" spans="1:9" s="6" customFormat="1" x14ac:dyDescent="0.3">
      <c r="D1" s="7" t="s">
        <v>46</v>
      </c>
      <c r="E1" s="7"/>
      <c r="F1" s="8"/>
      <c r="G1" s="9"/>
      <c r="H1" s="9"/>
      <c r="I1" s="9"/>
    </row>
    <row r="2" spans="1:9" s="6" customFormat="1" x14ac:dyDescent="0.3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9" t="s">
        <v>8</v>
      </c>
    </row>
    <row r="3" spans="1:9" s="6" customFormat="1" x14ac:dyDescent="0.3">
      <c r="A3" s="6" t="s">
        <v>9</v>
      </c>
      <c r="D3" s="7">
        <v>163842.07999999999</v>
      </c>
      <c r="E3" s="7">
        <v>217254.01</v>
      </c>
      <c r="F3" s="8">
        <v>109105.97</v>
      </c>
      <c r="G3" s="9">
        <v>-61235.85</v>
      </c>
      <c r="H3" s="9">
        <v>26535.15</v>
      </c>
      <c r="I3" s="9">
        <f>SUM(D3:H3)</f>
        <v>455501.36</v>
      </c>
    </row>
    <row r="4" spans="1:9" s="6" customFormat="1" x14ac:dyDescent="0.3">
      <c r="A4" s="6" t="s">
        <v>47</v>
      </c>
      <c r="D4" s="7"/>
      <c r="E4" s="7"/>
      <c r="F4" s="8"/>
      <c r="G4" s="9"/>
      <c r="H4" s="9"/>
      <c r="I4" s="9"/>
    </row>
    <row r="5" spans="1:9" s="6" customFormat="1" x14ac:dyDescent="0.3">
      <c r="A5" s="6" t="s">
        <v>10</v>
      </c>
      <c r="D5" s="7"/>
      <c r="E5" s="7">
        <v>6910.97</v>
      </c>
      <c r="F5" s="8">
        <v>3151.59</v>
      </c>
      <c r="G5" s="9"/>
      <c r="H5" s="9"/>
      <c r="I5" s="9">
        <f>SUM(E5:H5)</f>
        <v>10062.560000000001</v>
      </c>
    </row>
    <row r="6" spans="1:9" s="6" customFormat="1" x14ac:dyDescent="0.3">
      <c r="A6" s="6" t="s">
        <v>11</v>
      </c>
      <c r="D6" s="7"/>
      <c r="E6" s="7">
        <v>-731.98</v>
      </c>
      <c r="F6" s="8">
        <v>-365.93</v>
      </c>
      <c r="G6" s="9"/>
      <c r="H6" s="9"/>
      <c r="I6" s="9">
        <f>SUM(E6:H6)</f>
        <v>-1097.9100000000001</v>
      </c>
    </row>
    <row r="7" spans="1:9" s="6" customFormat="1" x14ac:dyDescent="0.3">
      <c r="A7" s="6" t="s">
        <v>12</v>
      </c>
      <c r="D7" s="7"/>
      <c r="E7" s="7"/>
      <c r="F7" s="8"/>
      <c r="G7" s="9"/>
      <c r="H7" s="10">
        <v>1250.1600000000001</v>
      </c>
      <c r="I7" s="9">
        <v>1250.1600000000001</v>
      </c>
    </row>
    <row r="8" spans="1:9" s="6" customFormat="1" x14ac:dyDescent="0.3">
      <c r="A8" s="6" t="s">
        <v>13</v>
      </c>
      <c r="D8" s="7">
        <v>1121.6300000000001</v>
      </c>
      <c r="E8" s="7"/>
      <c r="F8" s="8"/>
      <c r="G8" s="9"/>
      <c r="H8" s="9"/>
      <c r="I8" s="9">
        <f>SUM(D8:H8)</f>
        <v>1121.6300000000001</v>
      </c>
    </row>
    <row r="9" spans="1:9" s="6" customFormat="1" x14ac:dyDescent="0.3">
      <c r="A9" s="6" t="s">
        <v>14</v>
      </c>
      <c r="D9" s="7">
        <v>667.61</v>
      </c>
      <c r="E9" s="7"/>
      <c r="F9" s="8"/>
      <c r="G9" s="9"/>
      <c r="H9" s="9"/>
      <c r="I9" s="9">
        <f>SUM(D9:H9)</f>
        <v>667.61</v>
      </c>
    </row>
    <row r="10" spans="1:9" s="6" customFormat="1" x14ac:dyDescent="0.3">
      <c r="A10" s="6" t="s">
        <v>15</v>
      </c>
      <c r="D10" s="7"/>
      <c r="E10" s="7"/>
      <c r="F10" s="8"/>
      <c r="G10" s="9">
        <v>1016.16</v>
      </c>
      <c r="H10" s="9"/>
      <c r="I10" s="9">
        <v>1016.16</v>
      </c>
    </row>
    <row r="11" spans="1:9" s="6" customFormat="1" x14ac:dyDescent="0.3">
      <c r="A11" s="6" t="s">
        <v>16</v>
      </c>
      <c r="D11" s="7">
        <v>548.39</v>
      </c>
      <c r="E11" s="7"/>
      <c r="F11" s="8"/>
      <c r="G11" s="9">
        <v>191.94</v>
      </c>
      <c r="H11" s="9">
        <v>173.66</v>
      </c>
      <c r="I11" s="9">
        <f>SUM(D11:H11)</f>
        <v>913.9899999999999</v>
      </c>
    </row>
    <row r="12" spans="1:9" s="6" customFormat="1" x14ac:dyDescent="0.3">
      <c r="A12" s="6" t="s">
        <v>17</v>
      </c>
      <c r="D12" s="7">
        <v>77.760000000000005</v>
      </c>
      <c r="E12" s="7"/>
      <c r="F12" s="8"/>
      <c r="G12" s="9">
        <v>27.22</v>
      </c>
      <c r="H12" s="9">
        <v>24.62</v>
      </c>
      <c r="I12" s="9">
        <f>SUM(D12:H12)</f>
        <v>129.6</v>
      </c>
    </row>
    <row r="13" spans="1:9" s="6" customFormat="1" x14ac:dyDescent="0.3">
      <c r="A13" s="6" t="s">
        <v>18</v>
      </c>
      <c r="D13" s="7">
        <v>35.33</v>
      </c>
      <c r="E13" s="7"/>
      <c r="F13" s="8"/>
      <c r="G13" s="9"/>
      <c r="H13" s="9"/>
      <c r="I13" s="9">
        <v>35.33</v>
      </c>
    </row>
    <row r="14" spans="1:9" s="11" customFormat="1" x14ac:dyDescent="0.3">
      <c r="A14" s="11" t="s">
        <v>19</v>
      </c>
      <c r="D14" s="12">
        <f>SUM(D8:D13)</f>
        <v>2450.7200000000003</v>
      </c>
      <c r="E14" s="12">
        <f>SUM(E5:E13)</f>
        <v>6178.99</v>
      </c>
      <c r="F14" s="13">
        <f>SUM(F5:F13)</f>
        <v>2785.6600000000003</v>
      </c>
      <c r="G14" s="14">
        <f>SUM(G8:G13)</f>
        <v>1235.32</v>
      </c>
      <c r="H14" s="14">
        <f>SUM(H7:H13)</f>
        <v>1448.44</v>
      </c>
      <c r="I14" s="14">
        <f>SUM(I5:I13)</f>
        <v>14099.130000000003</v>
      </c>
    </row>
    <row r="15" spans="1:9" s="11" customFormat="1" x14ac:dyDescent="0.3">
      <c r="A15" s="11" t="s">
        <v>20</v>
      </c>
      <c r="D15" s="12">
        <f>D3+D14</f>
        <v>166292.79999999999</v>
      </c>
      <c r="E15" s="12">
        <f>E3+E14</f>
        <v>223433</v>
      </c>
      <c r="F15" s="12">
        <f>F3+F14</f>
        <v>111891.63</v>
      </c>
      <c r="G15" s="12">
        <f>G3+G14</f>
        <v>-60000.53</v>
      </c>
      <c r="H15" s="12">
        <f>H3+H14</f>
        <v>27983.59</v>
      </c>
      <c r="I15" s="14">
        <f>I3+I14</f>
        <v>469600.49</v>
      </c>
    </row>
    <row r="16" spans="1:9" s="6" customFormat="1" x14ac:dyDescent="0.3">
      <c r="D16" s="7"/>
      <c r="E16" s="7"/>
      <c r="F16" s="8"/>
      <c r="G16" s="9"/>
      <c r="H16" s="9"/>
      <c r="I16" s="9"/>
    </row>
    <row r="17" spans="1:10" s="6" customFormat="1" x14ac:dyDescent="0.3">
      <c r="A17" s="11" t="s">
        <v>21</v>
      </c>
      <c r="D17" s="7"/>
      <c r="E17" s="7"/>
      <c r="F17" s="7"/>
      <c r="H17" s="9"/>
      <c r="J17" s="9"/>
    </row>
    <row r="18" spans="1:10" s="6" customFormat="1" x14ac:dyDescent="0.3">
      <c r="A18" s="6" t="s">
        <v>22</v>
      </c>
      <c r="B18" s="15">
        <v>45721</v>
      </c>
      <c r="D18" s="7"/>
      <c r="E18" s="7">
        <v>739</v>
      </c>
      <c r="F18" s="7"/>
      <c r="H18" s="9"/>
      <c r="I18" s="9">
        <v>739</v>
      </c>
    </row>
    <row r="19" spans="1:10" s="6" customFormat="1" x14ac:dyDescent="0.3">
      <c r="A19" s="6" t="s">
        <v>23</v>
      </c>
      <c r="B19" s="15">
        <v>45726</v>
      </c>
      <c r="D19" s="7">
        <v>43.18</v>
      </c>
      <c r="E19" s="7">
        <v>22.04</v>
      </c>
      <c r="F19" s="7">
        <v>32.5</v>
      </c>
      <c r="G19" s="6">
        <v>5.59</v>
      </c>
      <c r="H19" s="9">
        <v>5.59</v>
      </c>
      <c r="I19" s="9">
        <f>SUM(D19:H19)</f>
        <v>108.9</v>
      </c>
    </row>
    <row r="20" spans="1:10" s="6" customFormat="1" x14ac:dyDescent="0.3">
      <c r="A20" s="6" t="s">
        <v>28</v>
      </c>
      <c r="B20" s="15">
        <v>45734</v>
      </c>
      <c r="C20" s="6">
        <v>3100</v>
      </c>
      <c r="D20" s="7"/>
      <c r="E20" s="7">
        <v>5337.59</v>
      </c>
      <c r="F20" s="7"/>
      <c r="H20" s="9"/>
      <c r="I20" s="9">
        <v>5337.59</v>
      </c>
    </row>
    <row r="21" spans="1:10" s="6" customFormat="1" x14ac:dyDescent="0.3">
      <c r="A21" s="6" t="s">
        <v>48</v>
      </c>
      <c r="B21" s="15">
        <v>45734</v>
      </c>
      <c r="C21" s="6">
        <v>3101</v>
      </c>
      <c r="D21" s="7">
        <v>22</v>
      </c>
      <c r="E21" s="7">
        <v>22</v>
      </c>
      <c r="F21" s="7">
        <v>22</v>
      </c>
      <c r="G21" s="6">
        <v>22</v>
      </c>
      <c r="H21" s="9">
        <v>22</v>
      </c>
      <c r="I21" s="9">
        <v>110</v>
      </c>
    </row>
    <row r="22" spans="1:10" s="6" customFormat="1" x14ac:dyDescent="0.3">
      <c r="A22" s="6" t="s">
        <v>25</v>
      </c>
      <c r="B22" s="15">
        <v>45734</v>
      </c>
      <c r="C22" s="6">
        <v>3102</v>
      </c>
      <c r="D22" s="7">
        <v>679.3</v>
      </c>
      <c r="E22" s="7">
        <v>279.72000000000003</v>
      </c>
      <c r="F22" s="7">
        <v>279.72000000000003</v>
      </c>
      <c r="G22" s="6">
        <v>69.930000000000007</v>
      </c>
      <c r="H22" s="9">
        <v>69.930000000000007</v>
      </c>
      <c r="I22" s="9">
        <f>SUM(D22:H22)</f>
        <v>1378.6000000000001</v>
      </c>
    </row>
    <row r="23" spans="1:10" s="6" customFormat="1" x14ac:dyDescent="0.3">
      <c r="A23" s="6" t="s">
        <v>24</v>
      </c>
      <c r="B23" s="15">
        <v>45734</v>
      </c>
      <c r="C23" s="6">
        <v>3103</v>
      </c>
      <c r="D23" s="7">
        <v>221.64</v>
      </c>
      <c r="E23" s="7">
        <v>110.82</v>
      </c>
      <c r="F23" s="7">
        <v>110.82</v>
      </c>
      <c r="G23" s="6">
        <v>55.41</v>
      </c>
      <c r="H23" s="9">
        <v>55.41</v>
      </c>
      <c r="I23" s="9">
        <f>SUM(D23:H23)</f>
        <v>554.09999999999991</v>
      </c>
    </row>
    <row r="24" spans="1:10" s="6" customFormat="1" x14ac:dyDescent="0.3">
      <c r="A24" s="6" t="s">
        <v>27</v>
      </c>
      <c r="B24" s="15">
        <v>45734</v>
      </c>
      <c r="C24" s="6">
        <v>3104</v>
      </c>
      <c r="D24" s="7">
        <v>80.819999999999993</v>
      </c>
      <c r="E24" s="7">
        <v>80.8</v>
      </c>
      <c r="F24" s="7">
        <v>80.8</v>
      </c>
      <c r="G24" s="16">
        <v>80.8</v>
      </c>
      <c r="H24" s="9"/>
      <c r="I24" s="9">
        <v>323.22000000000003</v>
      </c>
    </row>
    <row r="25" spans="1:10" s="6" customFormat="1" x14ac:dyDescent="0.3">
      <c r="A25" s="6" t="s">
        <v>26</v>
      </c>
      <c r="B25" s="15">
        <v>45734</v>
      </c>
      <c r="C25" s="6">
        <v>3105</v>
      </c>
      <c r="D25" s="7">
        <v>703.6</v>
      </c>
      <c r="E25" s="7">
        <v>351.8</v>
      </c>
      <c r="F25" s="7">
        <v>351.8</v>
      </c>
      <c r="G25" s="16">
        <v>175.9</v>
      </c>
      <c r="H25" s="9">
        <v>175.9</v>
      </c>
      <c r="I25" s="9">
        <f>SUM(D25:H25)</f>
        <v>1759.0000000000002</v>
      </c>
    </row>
    <row r="26" spans="1:10" s="6" customFormat="1" x14ac:dyDescent="0.3">
      <c r="A26" s="6" t="s">
        <v>12</v>
      </c>
      <c r="B26" s="15">
        <v>45734</v>
      </c>
      <c r="C26" s="6">
        <v>3106</v>
      </c>
      <c r="D26" s="7">
        <v>261.24</v>
      </c>
      <c r="E26" s="7">
        <v>41.22</v>
      </c>
      <c r="F26" s="8">
        <v>136.54</v>
      </c>
      <c r="G26" s="9">
        <v>676.61</v>
      </c>
      <c r="H26" s="9">
        <v>10</v>
      </c>
      <c r="I26" s="9">
        <f>SUM(D26:H26)</f>
        <v>1125.6100000000001</v>
      </c>
    </row>
    <row r="27" spans="1:10" s="6" customFormat="1" x14ac:dyDescent="0.3">
      <c r="A27" s="6" t="s">
        <v>29</v>
      </c>
      <c r="B27" s="15">
        <v>45734</v>
      </c>
      <c r="C27" s="6">
        <v>3107</v>
      </c>
      <c r="D27" s="7">
        <v>249.96</v>
      </c>
      <c r="E27" s="7"/>
      <c r="F27" s="7"/>
      <c r="G27" s="16"/>
      <c r="H27" s="9"/>
      <c r="I27" s="9">
        <f>SUM(D27:H27)</f>
        <v>249.96</v>
      </c>
    </row>
    <row r="28" spans="1:10" s="6" customFormat="1" x14ac:dyDescent="0.3">
      <c r="A28" s="6" t="s">
        <v>49</v>
      </c>
      <c r="B28" s="15">
        <v>45734</v>
      </c>
      <c r="C28" s="6">
        <v>3109</v>
      </c>
      <c r="D28" s="7">
        <v>20</v>
      </c>
      <c r="E28" s="7">
        <v>20</v>
      </c>
      <c r="F28" s="7">
        <v>20</v>
      </c>
      <c r="G28" s="16">
        <v>20</v>
      </c>
      <c r="H28" s="9">
        <v>20</v>
      </c>
      <c r="I28" s="9">
        <f>SUM(D28:H28)</f>
        <v>100</v>
      </c>
    </row>
    <row r="29" spans="1:10" s="6" customFormat="1" x14ac:dyDescent="0.3">
      <c r="A29" s="6" t="s">
        <v>50</v>
      </c>
      <c r="B29" s="15">
        <v>45734</v>
      </c>
      <c r="C29" s="6">
        <v>3110</v>
      </c>
      <c r="D29" s="7">
        <v>184.07</v>
      </c>
      <c r="E29" s="7"/>
      <c r="F29" s="8"/>
      <c r="G29" s="9"/>
      <c r="H29" s="9"/>
      <c r="I29" s="9">
        <v>184.07</v>
      </c>
    </row>
    <row r="30" spans="1:10" s="11" customFormat="1" x14ac:dyDescent="0.3">
      <c r="A30" s="11" t="s">
        <v>30</v>
      </c>
      <c r="B30" s="17"/>
      <c r="D30" s="12">
        <f>SUM(D18:D29)</f>
        <v>2465.81</v>
      </c>
      <c r="E30" s="12">
        <f>SUM(E18:E29)</f>
        <v>7004.9900000000007</v>
      </c>
      <c r="F30" s="12">
        <f>SUM(F17:F29)</f>
        <v>1034.18</v>
      </c>
      <c r="G30" s="12">
        <f>SUM(G19:G29)</f>
        <v>1106.24</v>
      </c>
      <c r="H30" s="18">
        <f>SUM(H19:H29)</f>
        <v>358.83000000000004</v>
      </c>
      <c r="I30" s="12">
        <f>SUM(I17:I29)</f>
        <v>11970.05</v>
      </c>
      <c r="J30" s="12"/>
    </row>
    <row r="31" spans="1:10" s="11" customFormat="1" x14ac:dyDescent="0.3">
      <c r="A31" s="11" t="s">
        <v>51</v>
      </c>
      <c r="D31" s="12">
        <f>D15-D30</f>
        <v>163826.99</v>
      </c>
      <c r="E31" s="12">
        <f>E15-E30</f>
        <v>216428.01</v>
      </c>
      <c r="F31" s="12">
        <f>F15-F30</f>
        <v>110857.45000000001</v>
      </c>
      <c r="G31" s="12">
        <f>G15-G30</f>
        <v>-61106.77</v>
      </c>
      <c r="H31" s="12">
        <f>H15-H30</f>
        <v>27624.76</v>
      </c>
      <c r="I31" s="12">
        <f>I15-I30</f>
        <v>457630.44</v>
      </c>
    </row>
    <row r="33" spans="1:9" s="6" customFormat="1" x14ac:dyDescent="0.3">
      <c r="A33" s="6" t="s">
        <v>31</v>
      </c>
      <c r="D33" s="7" t="s">
        <v>32</v>
      </c>
      <c r="E33" s="7" t="s">
        <v>33</v>
      </c>
      <c r="F33" s="8"/>
      <c r="G33" s="9"/>
      <c r="H33" s="9" t="s">
        <v>34</v>
      </c>
      <c r="I33" s="9" t="s">
        <v>35</v>
      </c>
    </row>
    <row r="34" spans="1:9" s="11" customFormat="1" x14ac:dyDescent="0.3">
      <c r="A34" s="11" t="s">
        <v>36</v>
      </c>
      <c r="D34" s="12">
        <v>10414.299999999999</v>
      </c>
      <c r="E34" s="12">
        <v>150</v>
      </c>
      <c r="F34" s="13"/>
      <c r="G34" s="14"/>
      <c r="H34" s="14"/>
      <c r="I34" s="14">
        <v>10564.3</v>
      </c>
    </row>
    <row r="35" spans="1:9" ht="15" customHeight="1" x14ac:dyDescent="0.3"/>
    <row r="36" spans="1:9" s="6" customFormat="1" x14ac:dyDescent="0.3">
      <c r="A36" s="6" t="s">
        <v>37</v>
      </c>
      <c r="D36" s="7">
        <v>5708.87</v>
      </c>
      <c r="E36" s="7"/>
      <c r="F36" s="8"/>
      <c r="G36" s="9"/>
      <c r="H36" s="9"/>
      <c r="I36" s="9">
        <f>SUM(D36:H36)</f>
        <v>5708.87</v>
      </c>
    </row>
    <row r="37" spans="1:9" s="6" customFormat="1" x14ac:dyDescent="0.3">
      <c r="A37" s="6" t="s">
        <v>38</v>
      </c>
      <c r="B37" s="19"/>
      <c r="D37" s="7">
        <v>25222.560000000001</v>
      </c>
      <c r="E37" s="7"/>
      <c r="F37" s="8"/>
      <c r="G37" s="9"/>
      <c r="H37" s="9"/>
      <c r="I37" s="9">
        <f>SUM(D37:H37)</f>
        <v>25222.560000000001</v>
      </c>
    </row>
    <row r="38" spans="1:9" s="6" customFormat="1" x14ac:dyDescent="0.3">
      <c r="A38" s="6" t="s">
        <v>39</v>
      </c>
      <c r="B38" s="15"/>
      <c r="D38" s="7">
        <v>11310.96</v>
      </c>
      <c r="E38" s="7"/>
      <c r="F38" s="8"/>
      <c r="G38" s="9"/>
      <c r="H38" s="9" t="s">
        <v>40</v>
      </c>
      <c r="I38" s="9">
        <f>SUM(D38:H38)</f>
        <v>11310.96</v>
      </c>
    </row>
    <row r="39" spans="1:9" s="11" customFormat="1" x14ac:dyDescent="0.3">
      <c r="A39" s="11" t="s">
        <v>41</v>
      </c>
      <c r="D39" s="12"/>
      <c r="E39" s="12"/>
      <c r="F39" s="13"/>
      <c r="G39" s="14"/>
      <c r="H39" s="14"/>
      <c r="I39" s="14">
        <f>SUM(I36:I38)</f>
        <v>42242.39</v>
      </c>
    </row>
    <row r="41" spans="1:9" s="11" customFormat="1" x14ac:dyDescent="0.3">
      <c r="A41" s="11" t="s">
        <v>52</v>
      </c>
      <c r="D41" s="12"/>
      <c r="E41" s="12"/>
      <c r="F41" s="13"/>
      <c r="G41" s="14"/>
      <c r="H41" s="14"/>
      <c r="I41" s="14">
        <f>I31+I34+I39</f>
        <v>510437.13</v>
      </c>
    </row>
    <row r="43" spans="1:9" s="6" customFormat="1" x14ac:dyDescent="0.3">
      <c r="A43" s="6" t="s">
        <v>42</v>
      </c>
      <c r="D43" s="7">
        <v>10339</v>
      </c>
      <c r="E43" s="7"/>
      <c r="F43" s="8"/>
      <c r="G43" s="9"/>
      <c r="H43" s="9"/>
      <c r="I43" s="14">
        <v>10339</v>
      </c>
    </row>
    <row r="45" spans="1:9" s="6" customFormat="1" x14ac:dyDescent="0.3">
      <c r="A45" s="6" t="s">
        <v>43</v>
      </c>
      <c r="D45" s="7">
        <v>8883</v>
      </c>
      <c r="E45" s="7"/>
      <c r="F45" s="8"/>
      <c r="G45" s="9"/>
      <c r="H45" s="9"/>
      <c r="I45" s="14">
        <f>SUM(D45:H45)</f>
        <v>8883</v>
      </c>
    </row>
    <row r="47" spans="1:9" s="6" customFormat="1" x14ac:dyDescent="0.3">
      <c r="A47" s="6" t="s">
        <v>44</v>
      </c>
      <c r="D47" s="7">
        <v>34100</v>
      </c>
      <c r="E47" s="7"/>
      <c r="F47" s="8"/>
      <c r="G47" s="9"/>
      <c r="H47" s="9"/>
      <c r="I47" s="14">
        <f>SUM(D47:H47)</f>
        <v>34100</v>
      </c>
    </row>
    <row r="48" spans="1:9" x14ac:dyDescent="0.3">
      <c r="I48" s="5"/>
    </row>
    <row r="49" spans="1:9" s="6" customFormat="1" x14ac:dyDescent="0.3">
      <c r="A49" s="6" t="s">
        <v>45</v>
      </c>
      <c r="D49" s="7">
        <v>5190.9399999999996</v>
      </c>
      <c r="E49" s="7"/>
      <c r="F49" s="8"/>
      <c r="G49" s="9"/>
      <c r="H49" s="9"/>
      <c r="I49" s="14">
        <f>SUM(D49:H49)</f>
        <v>5190.9399999999996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Clarksdale</dc:creator>
  <cp:lastModifiedBy>City of Clarksdale</cp:lastModifiedBy>
  <dcterms:created xsi:type="dcterms:W3CDTF">2025-04-07T22:27:21Z</dcterms:created>
  <dcterms:modified xsi:type="dcterms:W3CDTF">2025-04-07T23:23:38Z</dcterms:modified>
</cp:coreProperties>
</file>